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9год\"/>
    </mc:Choice>
  </mc:AlternateContent>
  <xr:revisionPtr revIDLastSave="0" documentId="13_ncr:1_{0DE01D1F-4D93-48BA-9835-2D2EF1D263C9}" xr6:coauthVersionLast="45" xr6:coauthVersionMax="45" xr10:uidLastSave="{00000000-0000-0000-0000-000000000000}"/>
  <bookViews>
    <workbookView xWindow="-120" yWindow="-120" windowWidth="29040" windowHeight="15840" xr2:uid="{8D9ABA8A-56AF-4D13-A37E-EBBFCFC79560}"/>
  </bookViews>
  <sheets>
    <sheet name="Отчет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" l="1"/>
  <c r="D43" i="1"/>
  <c r="D37" i="1"/>
  <c r="D31" i="1"/>
  <c r="D26" i="1"/>
  <c r="D20" i="1"/>
  <c r="D16" i="1"/>
  <c r="D4" i="1"/>
  <c r="D59" i="1" l="1"/>
</calcChain>
</file>

<file path=xl/sharedStrings.xml><?xml version="1.0" encoding="utf-8"?>
<sst xmlns="http://schemas.openxmlformats.org/spreadsheetml/2006/main" count="83" uniqueCount="67">
  <si>
    <t xml:space="preserve">Утвержден советом фонда
протокол № 4 от 23.12.2019 г. </t>
  </si>
  <si>
    <t>Отчет об исполнении финансового плана 2019 года</t>
  </si>
  <si>
    <t>№</t>
  </si>
  <si>
    <t>Направление расходов</t>
  </si>
  <si>
    <t>План, тыс. руб.</t>
  </si>
  <si>
    <t>Факт, тыс. руб.</t>
  </si>
  <si>
    <t>Примечания</t>
  </si>
  <si>
    <t>Административно-хозяйственная деятельность</t>
  </si>
  <si>
    <t>Всего, в т.ч.:</t>
  </si>
  <si>
    <t>Зарплата</t>
  </si>
  <si>
    <t>Транспорт</t>
  </si>
  <si>
    <t>Материалы, в т.ч. приобретение автомобиля</t>
  </si>
  <si>
    <t>Командировочные расходы</t>
  </si>
  <si>
    <t>Спецсвязь</t>
  </si>
  <si>
    <t>Программное обеспечение для работы оргтехники</t>
  </si>
  <si>
    <t>Услуги разные (коммунальные услуги, правовая база Консультант и бухгалтерская 1С, почтовые расходы, полиграфия и др.)</t>
  </si>
  <si>
    <t>Экспертиза конкурсных и иных проектов</t>
  </si>
  <si>
    <t>ФП Конкурс январь</t>
  </si>
  <si>
    <t>ФП Конкурс май</t>
  </si>
  <si>
    <t>Экспертиза Краеведы, История семьи</t>
  </si>
  <si>
    <t>Поддержка научных и научно-популярных трудов</t>
  </si>
  <si>
    <t>Книга (макет) о Доме РИО</t>
  </si>
  <si>
    <t>Поддержка выставочной и экспозиционной деятельности</t>
  </si>
  <si>
    <t>ВЭФ выставка</t>
  </si>
  <si>
    <t>15 выставок в Восточной Европе</t>
  </si>
  <si>
    <t>Участие фонда в качестве соорганизатора в выставках, в т.ч. выставки в Доме РИО</t>
  </si>
  <si>
    <t>Поддержка международных и общероссийских мероприятий</t>
  </si>
  <si>
    <t>ВЭФ конференция</t>
  </si>
  <si>
    <t>Участие фонда в качестве соорганизатора в мероприятиях, в т.ч. мероприятия в Доме РИО</t>
  </si>
  <si>
    <t>Поддержка производства аудиовизуального контента</t>
  </si>
  <si>
    <t>"Убийство Романовых" (Дирекция президентских программ) - вне конкурса</t>
  </si>
  <si>
    <t>Ролики по "трудным вопросам"</t>
  </si>
  <si>
    <t>Документальный репортаж об изготовлении и установке памятника Вяземскому</t>
  </si>
  <si>
    <t>Поддержка участия молодежи в археологических экспедициях</t>
  </si>
  <si>
    <t>Мероприятия по историко-патриотическому воспитанию молодежи</t>
  </si>
  <si>
    <t>Конкурс "Юный архивист"</t>
  </si>
  <si>
    <t>Конкурс в Армении (Филиал МГУ) с поездкой победителей в Волгоград</t>
  </si>
  <si>
    <t>Информационно-телекоммуникационные проекты</t>
  </si>
  <si>
    <t>Электронная библиотека исторических документов</t>
  </si>
  <si>
    <t>Цифровое Средневековье</t>
  </si>
  <si>
    <t>Газеты Первой мировой и Гражданской войн</t>
  </si>
  <si>
    <t>Оцифровка документов организации "Обелиск" (Дом русского зарубежья)</t>
  </si>
  <si>
    <t>Публикация документов Русского исторического общества</t>
  </si>
  <si>
    <t>Прочее, включая услуги куратора по IT-проектам, администрирование хостингов и т.д.</t>
  </si>
  <si>
    <t>Поощрение лучших педагогических работников (конкурс учителей истории)</t>
  </si>
  <si>
    <t>Премия "История в школе: традиции и новации"</t>
  </si>
  <si>
    <t>Издание Вестника фонда</t>
  </si>
  <si>
    <t>4 номера в год</t>
  </si>
  <si>
    <t>Информационное сопровождение деятельности фонда</t>
  </si>
  <si>
    <t>Видеоролики</t>
  </si>
  <si>
    <t>Тексты на сайт</t>
  </si>
  <si>
    <t>Услуги редактора</t>
  </si>
  <si>
    <t>Инфо.стенды (баннеры на улицах Москвы)</t>
  </si>
  <si>
    <t>20-томник "История России"</t>
  </si>
  <si>
    <t>293 а.л. (рукописи по договорам с авторами)</t>
  </si>
  <si>
    <t>3-томник "История Севастополя"</t>
  </si>
  <si>
    <t>75 а.л. (рукописи по договорам с авторами)</t>
  </si>
  <si>
    <t>ИТОГО</t>
  </si>
  <si>
    <t>Конкурс "История России в стихах"</t>
  </si>
  <si>
    <t>Конкурс краеведов, работающих с молодежью (5 регионов)</t>
  </si>
  <si>
    <t>Конкурс "История семьи - история Отечества"</t>
  </si>
  <si>
    <t>20 книг - по плану, 
20 книг - по факту</t>
  </si>
  <si>
    <t>35 выставок - по плану,
около 50 выставок - по факту, включая цикл выставок по 75-летию освобождения Восточной Европы (Болгария, Румыния, Польша, Словакия)</t>
  </si>
  <si>
    <t>25 мероприятий - по плану, 
больше 50 мероприятий - по факту</t>
  </si>
  <si>
    <t>15 фильмов и 10 роликов по "трудным вопросам" - по плану; 16 фильмов и 11 роликов - по факту</t>
  </si>
  <si>
    <t>10 экспедиций - по плану,
11 экспедиций - по факту</t>
  </si>
  <si>
    <t>Разбивка по расходам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</si>
</sst>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4" fontId="0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853D-4CFF-43BF-B46E-8D628AA1B546}">
  <sheetPr>
    <pageSetUpPr fitToPage="1"/>
  </sheetPr>
  <dimension ref="A1:I60"/>
  <sheetViews>
    <sheetView tabSelected="1" workbookViewId="0">
      <selection activeCell="F31" sqref="F31:F35"/>
    </sheetView>
  </sheetViews>
  <sheetFormatPr defaultRowHeight="15" x14ac:dyDescent="0.25"/>
  <cols>
    <col min="1" max="1" width="6" style="1" customWidth="1"/>
    <col min="2" max="2" width="22.85546875" style="2" customWidth="1"/>
    <col min="3" max="3" width="17.5703125" style="32" customWidth="1"/>
    <col min="4" max="4" width="17.5703125" style="30" customWidth="1"/>
    <col min="5" max="5" width="65.85546875" style="16" customWidth="1"/>
    <col min="6" max="6" width="30.85546875" style="1" customWidth="1"/>
  </cols>
  <sheetData>
    <row r="1" spans="1:9" ht="36.75" customHeight="1" x14ac:dyDescent="0.25">
      <c r="E1" s="54" t="s">
        <v>0</v>
      </c>
      <c r="F1" s="55"/>
    </row>
    <row r="2" spans="1:9" ht="33" customHeight="1" thickBot="1" x14ac:dyDescent="0.3">
      <c r="A2" s="56" t="s">
        <v>1</v>
      </c>
      <c r="B2" s="56"/>
      <c r="C2" s="56"/>
      <c r="D2" s="56"/>
      <c r="E2" s="56"/>
      <c r="F2" s="56"/>
    </row>
    <row r="3" spans="1:9" s="34" customFormat="1" ht="33" customHeight="1" thickBot="1" x14ac:dyDescent="0.3">
      <c r="A3" s="36" t="s">
        <v>2</v>
      </c>
      <c r="B3" s="21" t="s">
        <v>3</v>
      </c>
      <c r="C3" s="21" t="s">
        <v>4</v>
      </c>
      <c r="D3" s="21" t="s">
        <v>5</v>
      </c>
      <c r="E3" s="21" t="s">
        <v>66</v>
      </c>
      <c r="F3" s="37" t="s">
        <v>6</v>
      </c>
    </row>
    <row r="4" spans="1:9" s="3" customFormat="1" ht="21" customHeight="1" x14ac:dyDescent="0.25">
      <c r="A4" s="42">
        <v>1</v>
      </c>
      <c r="B4" s="45" t="s">
        <v>7</v>
      </c>
      <c r="C4" s="48">
        <v>33000</v>
      </c>
      <c r="D4" s="17">
        <f>SUM(D5:D11)</f>
        <v>32709</v>
      </c>
      <c r="E4" s="18" t="s">
        <v>8</v>
      </c>
      <c r="F4" s="57"/>
    </row>
    <row r="5" spans="1:9" s="5" customFormat="1" ht="21" customHeight="1" x14ac:dyDescent="0.25">
      <c r="A5" s="43"/>
      <c r="B5" s="46"/>
      <c r="C5" s="49"/>
      <c r="D5" s="25">
        <v>23463</v>
      </c>
      <c r="E5" s="4" t="s">
        <v>9</v>
      </c>
      <c r="F5" s="58"/>
    </row>
    <row r="6" spans="1:9" s="5" customFormat="1" ht="21" customHeight="1" x14ac:dyDescent="0.25">
      <c r="A6" s="43"/>
      <c r="B6" s="46"/>
      <c r="C6" s="49"/>
      <c r="D6" s="25">
        <v>1766</v>
      </c>
      <c r="E6" s="4" t="s">
        <v>10</v>
      </c>
      <c r="F6" s="58"/>
    </row>
    <row r="7" spans="1:9" s="5" customFormat="1" ht="21" customHeight="1" x14ac:dyDescent="0.25">
      <c r="A7" s="43"/>
      <c r="B7" s="46"/>
      <c r="C7" s="49"/>
      <c r="D7" s="25">
        <v>3399</v>
      </c>
      <c r="E7" s="4" t="s">
        <v>11</v>
      </c>
      <c r="F7" s="58"/>
      <c r="H7" s="6"/>
      <c r="I7" s="7"/>
    </row>
    <row r="8" spans="1:9" s="5" customFormat="1" ht="21" customHeight="1" x14ac:dyDescent="0.25">
      <c r="A8" s="43"/>
      <c r="B8" s="46"/>
      <c r="C8" s="49"/>
      <c r="D8" s="25">
        <v>954</v>
      </c>
      <c r="E8" s="4" t="s">
        <v>12</v>
      </c>
      <c r="F8" s="58"/>
      <c r="I8" s="7"/>
    </row>
    <row r="9" spans="1:9" s="5" customFormat="1" ht="21" customHeight="1" x14ac:dyDescent="0.25">
      <c r="A9" s="43"/>
      <c r="B9" s="46"/>
      <c r="C9" s="49"/>
      <c r="D9" s="25">
        <v>486</v>
      </c>
      <c r="E9" s="4" t="s">
        <v>13</v>
      </c>
      <c r="F9" s="58"/>
      <c r="I9" s="7"/>
    </row>
    <row r="10" spans="1:9" s="5" customFormat="1" ht="21" customHeight="1" x14ac:dyDescent="0.25">
      <c r="A10" s="43"/>
      <c r="B10" s="46"/>
      <c r="C10" s="49"/>
      <c r="D10" s="25">
        <v>260</v>
      </c>
      <c r="E10" s="4" t="s">
        <v>14</v>
      </c>
      <c r="F10" s="58"/>
      <c r="I10" s="7"/>
    </row>
    <row r="11" spans="1:9" s="5" customFormat="1" ht="33" customHeight="1" thickBot="1" x14ac:dyDescent="0.3">
      <c r="A11" s="44"/>
      <c r="B11" s="47"/>
      <c r="C11" s="50"/>
      <c r="D11" s="35">
        <v>2381</v>
      </c>
      <c r="E11" s="14" t="s">
        <v>15</v>
      </c>
      <c r="F11" s="59"/>
      <c r="I11" s="7"/>
    </row>
    <row r="12" spans="1:9" s="5" customFormat="1" ht="20.25" customHeight="1" x14ac:dyDescent="0.25">
      <c r="A12" s="42">
        <v>2</v>
      </c>
      <c r="B12" s="45" t="s">
        <v>16</v>
      </c>
      <c r="C12" s="48">
        <v>2000</v>
      </c>
      <c r="D12" s="60">
        <v>2000</v>
      </c>
      <c r="E12" s="18" t="s">
        <v>8</v>
      </c>
      <c r="F12" s="63"/>
      <c r="H12" s="6"/>
      <c r="I12" s="7"/>
    </row>
    <row r="13" spans="1:9" s="5" customFormat="1" ht="20.25" customHeight="1" x14ac:dyDescent="0.25">
      <c r="A13" s="43"/>
      <c r="B13" s="46"/>
      <c r="C13" s="49"/>
      <c r="D13" s="61"/>
      <c r="E13" s="4" t="s">
        <v>17</v>
      </c>
      <c r="F13" s="64"/>
      <c r="H13" s="8"/>
    </row>
    <row r="14" spans="1:9" s="5" customFormat="1" ht="20.25" customHeight="1" x14ac:dyDescent="0.25">
      <c r="A14" s="43"/>
      <c r="B14" s="46"/>
      <c r="C14" s="49"/>
      <c r="D14" s="61"/>
      <c r="E14" s="4" t="s">
        <v>18</v>
      </c>
      <c r="F14" s="64"/>
    </row>
    <row r="15" spans="1:9" s="3" customFormat="1" ht="20.25" customHeight="1" thickBot="1" x14ac:dyDescent="0.3">
      <c r="A15" s="44"/>
      <c r="B15" s="47"/>
      <c r="C15" s="50"/>
      <c r="D15" s="62"/>
      <c r="E15" s="14" t="s">
        <v>19</v>
      </c>
      <c r="F15" s="65"/>
    </row>
    <row r="16" spans="1:9" s="5" customFormat="1" ht="20.25" customHeight="1" x14ac:dyDescent="0.25">
      <c r="A16" s="42">
        <v>3</v>
      </c>
      <c r="B16" s="45" t="s">
        <v>20</v>
      </c>
      <c r="C16" s="48">
        <v>7950</v>
      </c>
      <c r="D16" s="17">
        <f>SUM(D17:D19)</f>
        <v>7466</v>
      </c>
      <c r="E16" s="18" t="s">
        <v>8</v>
      </c>
      <c r="F16" s="51" t="s">
        <v>61</v>
      </c>
    </row>
    <row r="17" spans="1:8" s="5" customFormat="1" ht="20.25" customHeight="1" x14ac:dyDescent="0.25">
      <c r="A17" s="43"/>
      <c r="B17" s="46"/>
      <c r="C17" s="49"/>
      <c r="D17" s="25">
        <v>4406</v>
      </c>
      <c r="E17" s="4" t="s">
        <v>17</v>
      </c>
      <c r="F17" s="52"/>
      <c r="H17" s="9"/>
    </row>
    <row r="18" spans="1:8" s="5" customFormat="1" ht="20.25" customHeight="1" x14ac:dyDescent="0.25">
      <c r="A18" s="43"/>
      <c r="B18" s="46"/>
      <c r="C18" s="49"/>
      <c r="D18" s="25">
        <v>2610</v>
      </c>
      <c r="E18" s="4" t="s">
        <v>18</v>
      </c>
      <c r="F18" s="52"/>
    </row>
    <row r="19" spans="1:8" s="5" customFormat="1" ht="20.25" customHeight="1" thickBot="1" x14ac:dyDescent="0.3">
      <c r="A19" s="44"/>
      <c r="B19" s="47"/>
      <c r="C19" s="50"/>
      <c r="D19" s="35">
        <v>450</v>
      </c>
      <c r="E19" s="14" t="s">
        <v>21</v>
      </c>
      <c r="F19" s="53"/>
    </row>
    <row r="20" spans="1:8" s="5" customFormat="1" ht="20.25" customHeight="1" x14ac:dyDescent="0.25">
      <c r="A20" s="42">
        <v>4</v>
      </c>
      <c r="B20" s="45" t="s">
        <v>22</v>
      </c>
      <c r="C20" s="48">
        <v>22800</v>
      </c>
      <c r="D20" s="17">
        <f>SUM(D21:D25)</f>
        <v>22334</v>
      </c>
      <c r="E20" s="18" t="s">
        <v>8</v>
      </c>
      <c r="F20" s="51" t="s">
        <v>62</v>
      </c>
    </row>
    <row r="21" spans="1:8" s="5" customFormat="1" ht="20.25" customHeight="1" x14ac:dyDescent="0.25">
      <c r="A21" s="43"/>
      <c r="B21" s="46"/>
      <c r="C21" s="49"/>
      <c r="D21" s="25">
        <v>13910</v>
      </c>
      <c r="E21" s="4" t="s">
        <v>17</v>
      </c>
      <c r="F21" s="52"/>
    </row>
    <row r="22" spans="1:8" s="5" customFormat="1" ht="20.25" customHeight="1" x14ac:dyDescent="0.25">
      <c r="A22" s="43"/>
      <c r="B22" s="46"/>
      <c r="C22" s="49"/>
      <c r="D22" s="25">
        <v>2100</v>
      </c>
      <c r="E22" s="4" t="s">
        <v>18</v>
      </c>
      <c r="F22" s="52"/>
    </row>
    <row r="23" spans="1:8" s="5" customFormat="1" ht="20.25" customHeight="1" x14ac:dyDescent="0.25">
      <c r="A23" s="43"/>
      <c r="B23" s="46"/>
      <c r="C23" s="49"/>
      <c r="D23" s="25">
        <v>2000</v>
      </c>
      <c r="E23" s="4" t="s">
        <v>23</v>
      </c>
      <c r="F23" s="52"/>
    </row>
    <row r="24" spans="1:8" s="5" customFormat="1" ht="20.25" customHeight="1" x14ac:dyDescent="0.25">
      <c r="A24" s="43"/>
      <c r="B24" s="46"/>
      <c r="C24" s="49"/>
      <c r="D24" s="25">
        <v>1750</v>
      </c>
      <c r="E24" s="4" t="s">
        <v>24</v>
      </c>
      <c r="F24" s="52"/>
    </row>
    <row r="25" spans="1:8" s="5" customFormat="1" ht="32.25" customHeight="1" thickBot="1" x14ac:dyDescent="0.3">
      <c r="A25" s="44"/>
      <c r="B25" s="47"/>
      <c r="C25" s="50"/>
      <c r="D25" s="35">
        <v>2574</v>
      </c>
      <c r="E25" s="14" t="s">
        <v>25</v>
      </c>
      <c r="F25" s="53"/>
    </row>
    <row r="26" spans="1:8" s="5" customFormat="1" ht="21" customHeight="1" x14ac:dyDescent="0.25">
      <c r="A26" s="42">
        <v>5</v>
      </c>
      <c r="B26" s="45" t="s">
        <v>26</v>
      </c>
      <c r="C26" s="48">
        <v>28500</v>
      </c>
      <c r="D26" s="17">
        <f>SUM(D27:D30)</f>
        <v>25831</v>
      </c>
      <c r="E26" s="18" t="s">
        <v>8</v>
      </c>
      <c r="F26" s="51" t="s">
        <v>63</v>
      </c>
    </row>
    <row r="27" spans="1:8" s="3" customFormat="1" ht="21" customHeight="1" x14ac:dyDescent="0.25">
      <c r="A27" s="43"/>
      <c r="B27" s="46"/>
      <c r="C27" s="49"/>
      <c r="D27" s="25">
        <v>12616</v>
      </c>
      <c r="E27" s="4" t="s">
        <v>17</v>
      </c>
      <c r="F27" s="64"/>
    </row>
    <row r="28" spans="1:8" s="3" customFormat="1" ht="21" customHeight="1" x14ac:dyDescent="0.25">
      <c r="A28" s="43"/>
      <c r="B28" s="46"/>
      <c r="C28" s="49"/>
      <c r="D28" s="25">
        <v>2246</v>
      </c>
      <c r="E28" s="4" t="s">
        <v>18</v>
      </c>
      <c r="F28" s="64"/>
    </row>
    <row r="29" spans="1:8" s="3" customFormat="1" ht="21" customHeight="1" x14ac:dyDescent="0.25">
      <c r="A29" s="43"/>
      <c r="B29" s="46"/>
      <c r="C29" s="49"/>
      <c r="D29" s="25">
        <v>4000</v>
      </c>
      <c r="E29" s="4" t="s">
        <v>27</v>
      </c>
      <c r="F29" s="64"/>
    </row>
    <row r="30" spans="1:8" s="3" customFormat="1" ht="31.5" customHeight="1" thickBot="1" x14ac:dyDescent="0.3">
      <c r="A30" s="43"/>
      <c r="B30" s="46"/>
      <c r="C30" s="49"/>
      <c r="D30" s="31">
        <v>6969</v>
      </c>
      <c r="E30" s="23" t="s">
        <v>28</v>
      </c>
      <c r="F30" s="64"/>
    </row>
    <row r="31" spans="1:8" s="5" customFormat="1" ht="21" customHeight="1" x14ac:dyDescent="0.25">
      <c r="A31" s="42">
        <v>6</v>
      </c>
      <c r="B31" s="45" t="s">
        <v>29</v>
      </c>
      <c r="C31" s="48">
        <v>31500</v>
      </c>
      <c r="D31" s="17">
        <f>SUM(D32:D35)</f>
        <v>31400</v>
      </c>
      <c r="E31" s="18" t="s">
        <v>8</v>
      </c>
      <c r="F31" s="51" t="s">
        <v>64</v>
      </c>
    </row>
    <row r="32" spans="1:8" s="3" customFormat="1" ht="21" customHeight="1" x14ac:dyDescent="0.25">
      <c r="A32" s="43"/>
      <c r="B32" s="46"/>
      <c r="C32" s="49"/>
      <c r="D32" s="24">
        <v>27500</v>
      </c>
      <c r="E32" s="4" t="s">
        <v>17</v>
      </c>
      <c r="F32" s="64"/>
    </row>
    <row r="33" spans="1:9" s="3" customFormat="1" ht="32.25" customHeight="1" x14ac:dyDescent="0.25">
      <c r="A33" s="43"/>
      <c r="B33" s="46"/>
      <c r="C33" s="49"/>
      <c r="D33" s="24">
        <v>2000</v>
      </c>
      <c r="E33" s="4" t="s">
        <v>30</v>
      </c>
      <c r="F33" s="64"/>
    </row>
    <row r="34" spans="1:9" s="3" customFormat="1" ht="22.5" customHeight="1" x14ac:dyDescent="0.25">
      <c r="A34" s="43"/>
      <c r="B34" s="46"/>
      <c r="C34" s="49"/>
      <c r="D34" s="24">
        <v>1770</v>
      </c>
      <c r="E34" s="4" t="s">
        <v>31</v>
      </c>
      <c r="F34" s="64"/>
    </row>
    <row r="35" spans="1:9" s="3" customFormat="1" ht="31.5" customHeight="1" thickBot="1" x14ac:dyDescent="0.25">
      <c r="A35" s="44"/>
      <c r="B35" s="47"/>
      <c r="C35" s="50"/>
      <c r="D35" s="38">
        <v>130</v>
      </c>
      <c r="E35" s="14" t="s">
        <v>32</v>
      </c>
      <c r="F35" s="65"/>
    </row>
    <row r="36" spans="1:9" s="3" customFormat="1" ht="63" customHeight="1" thickBot="1" x14ac:dyDescent="0.3">
      <c r="A36" s="19">
        <v>7</v>
      </c>
      <c r="B36" s="10" t="s">
        <v>33</v>
      </c>
      <c r="C36" s="33">
        <v>4950</v>
      </c>
      <c r="D36" s="11">
        <v>4804</v>
      </c>
      <c r="E36" s="10" t="s">
        <v>17</v>
      </c>
      <c r="F36" s="66" t="s">
        <v>65</v>
      </c>
    </row>
    <row r="37" spans="1:9" s="3" customFormat="1" ht="21.75" customHeight="1" x14ac:dyDescent="0.25">
      <c r="A37" s="42">
        <v>8</v>
      </c>
      <c r="B37" s="45" t="s">
        <v>34</v>
      </c>
      <c r="C37" s="48">
        <v>2800</v>
      </c>
      <c r="D37" s="39">
        <f>SUM(D38:D42)</f>
        <v>2694</v>
      </c>
      <c r="E37" s="18" t="s">
        <v>8</v>
      </c>
      <c r="F37" s="63"/>
    </row>
    <row r="38" spans="1:9" s="5" customFormat="1" ht="21.75" customHeight="1" x14ac:dyDescent="0.25">
      <c r="A38" s="43"/>
      <c r="B38" s="46"/>
      <c r="C38" s="49"/>
      <c r="D38" s="25">
        <v>1312</v>
      </c>
      <c r="E38" s="4" t="s">
        <v>59</v>
      </c>
      <c r="F38" s="64"/>
    </row>
    <row r="39" spans="1:9" s="5" customFormat="1" ht="21.75" customHeight="1" x14ac:dyDescent="0.25">
      <c r="A39" s="43"/>
      <c r="B39" s="46"/>
      <c r="C39" s="49"/>
      <c r="D39" s="25">
        <v>370</v>
      </c>
      <c r="E39" s="4" t="s">
        <v>58</v>
      </c>
      <c r="F39" s="64"/>
    </row>
    <row r="40" spans="1:9" s="5" customFormat="1" ht="21.75" customHeight="1" x14ac:dyDescent="0.25">
      <c r="A40" s="43"/>
      <c r="B40" s="46"/>
      <c r="C40" s="49"/>
      <c r="D40" s="25">
        <v>300</v>
      </c>
      <c r="E40" s="4" t="s">
        <v>35</v>
      </c>
      <c r="F40" s="64"/>
    </row>
    <row r="41" spans="1:9" s="5" customFormat="1" ht="21.75" customHeight="1" x14ac:dyDescent="0.25">
      <c r="A41" s="43"/>
      <c r="B41" s="46"/>
      <c r="C41" s="49"/>
      <c r="D41" s="25">
        <v>450</v>
      </c>
      <c r="E41" s="4" t="s">
        <v>60</v>
      </c>
      <c r="F41" s="64"/>
    </row>
    <row r="42" spans="1:9" s="5" customFormat="1" ht="21.75" customHeight="1" thickBot="1" x14ac:dyDescent="0.3">
      <c r="A42" s="44"/>
      <c r="B42" s="47"/>
      <c r="C42" s="50"/>
      <c r="D42" s="35">
        <v>262</v>
      </c>
      <c r="E42" s="14" t="s">
        <v>36</v>
      </c>
      <c r="F42" s="65"/>
    </row>
    <row r="43" spans="1:9" s="5" customFormat="1" ht="20.25" customHeight="1" x14ac:dyDescent="0.25">
      <c r="A43" s="42">
        <v>9</v>
      </c>
      <c r="B43" s="45" t="s">
        <v>37</v>
      </c>
      <c r="C43" s="48">
        <v>17500</v>
      </c>
      <c r="D43" s="17">
        <f>SUM(D44:D49)</f>
        <v>17363</v>
      </c>
      <c r="E43" s="18" t="s">
        <v>8</v>
      </c>
      <c r="F43" s="63"/>
    </row>
    <row r="44" spans="1:9" s="5" customFormat="1" ht="22.5" customHeight="1" x14ac:dyDescent="0.25">
      <c r="A44" s="43"/>
      <c r="B44" s="46"/>
      <c r="C44" s="49"/>
      <c r="D44" s="25">
        <v>12490</v>
      </c>
      <c r="E44" s="4" t="s">
        <v>38</v>
      </c>
      <c r="F44" s="64"/>
    </row>
    <row r="45" spans="1:9" s="5" customFormat="1" ht="22.5" customHeight="1" x14ac:dyDescent="0.25">
      <c r="A45" s="43"/>
      <c r="B45" s="46"/>
      <c r="C45" s="49"/>
      <c r="D45" s="25">
        <v>3000</v>
      </c>
      <c r="E45" s="4" t="s">
        <v>39</v>
      </c>
      <c r="F45" s="64"/>
    </row>
    <row r="46" spans="1:9" s="5" customFormat="1" ht="22.5" customHeight="1" x14ac:dyDescent="0.25">
      <c r="A46" s="43"/>
      <c r="B46" s="46"/>
      <c r="C46" s="49"/>
      <c r="D46" s="25">
        <v>450</v>
      </c>
      <c r="E46" s="4" t="s">
        <v>40</v>
      </c>
      <c r="F46" s="64"/>
      <c r="H46" s="12"/>
    </row>
    <row r="47" spans="1:9" s="5" customFormat="1" ht="30" customHeight="1" x14ac:dyDescent="0.25">
      <c r="A47" s="43"/>
      <c r="B47" s="46"/>
      <c r="C47" s="49"/>
      <c r="D47" s="25">
        <v>350</v>
      </c>
      <c r="E47" s="4" t="s">
        <v>41</v>
      </c>
      <c r="F47" s="64"/>
      <c r="H47" s="13"/>
      <c r="I47" s="13"/>
    </row>
    <row r="48" spans="1:9" s="5" customFormat="1" ht="22.5" customHeight="1" x14ac:dyDescent="0.25">
      <c r="A48" s="43"/>
      <c r="B48" s="46"/>
      <c r="C48" s="49"/>
      <c r="D48" s="25">
        <v>330</v>
      </c>
      <c r="E48" s="4" t="s">
        <v>42</v>
      </c>
      <c r="F48" s="64"/>
    </row>
    <row r="49" spans="1:6" s="5" customFormat="1" ht="33" customHeight="1" thickBot="1" x14ac:dyDescent="0.3">
      <c r="A49" s="44"/>
      <c r="B49" s="47"/>
      <c r="C49" s="50"/>
      <c r="D49" s="35">
        <v>743</v>
      </c>
      <c r="E49" s="14" t="s">
        <v>43</v>
      </c>
      <c r="F49" s="65"/>
    </row>
    <row r="50" spans="1:6" s="5" customFormat="1" ht="63.75" customHeight="1" thickBot="1" x14ac:dyDescent="0.3">
      <c r="A50" s="19">
        <v>10</v>
      </c>
      <c r="B50" s="10" t="s">
        <v>44</v>
      </c>
      <c r="C50" s="33">
        <v>9000</v>
      </c>
      <c r="D50" s="11">
        <v>9000</v>
      </c>
      <c r="E50" s="10" t="s">
        <v>45</v>
      </c>
      <c r="F50" s="22"/>
    </row>
    <row r="51" spans="1:6" s="5" customFormat="1" ht="39.75" customHeight="1" thickBot="1" x14ac:dyDescent="0.3">
      <c r="A51" s="19">
        <v>11</v>
      </c>
      <c r="B51" s="10" t="s">
        <v>46</v>
      </c>
      <c r="C51" s="33">
        <v>6000</v>
      </c>
      <c r="D51" s="20">
        <v>5930</v>
      </c>
      <c r="E51" s="21" t="s">
        <v>47</v>
      </c>
      <c r="F51" s="22"/>
    </row>
    <row r="52" spans="1:6" s="5" customFormat="1" ht="20.25" customHeight="1" x14ac:dyDescent="0.25">
      <c r="A52" s="42">
        <v>12</v>
      </c>
      <c r="B52" s="45" t="s">
        <v>48</v>
      </c>
      <c r="C52" s="48">
        <v>4000</v>
      </c>
      <c r="D52" s="60">
        <v>3988</v>
      </c>
      <c r="E52" s="18" t="s">
        <v>8</v>
      </c>
      <c r="F52" s="63"/>
    </row>
    <row r="53" spans="1:6" s="5" customFormat="1" ht="21.75" customHeight="1" x14ac:dyDescent="0.25">
      <c r="A53" s="43"/>
      <c r="B53" s="46"/>
      <c r="C53" s="49"/>
      <c r="D53" s="61"/>
      <c r="E53" s="4" t="s">
        <v>49</v>
      </c>
      <c r="F53" s="64"/>
    </row>
    <row r="54" spans="1:6" s="5" customFormat="1" ht="21.75" customHeight="1" x14ac:dyDescent="0.25">
      <c r="A54" s="43"/>
      <c r="B54" s="46"/>
      <c r="C54" s="49"/>
      <c r="D54" s="61"/>
      <c r="E54" s="4" t="s">
        <v>50</v>
      </c>
      <c r="F54" s="64"/>
    </row>
    <row r="55" spans="1:6" s="5" customFormat="1" ht="21.75" customHeight="1" x14ac:dyDescent="0.25">
      <c r="A55" s="43"/>
      <c r="B55" s="46"/>
      <c r="C55" s="49"/>
      <c r="D55" s="61"/>
      <c r="E55" s="4" t="s">
        <v>51</v>
      </c>
      <c r="F55" s="64"/>
    </row>
    <row r="56" spans="1:6" s="5" customFormat="1" ht="21.75" customHeight="1" thickBot="1" x14ac:dyDescent="0.3">
      <c r="A56" s="44"/>
      <c r="B56" s="47"/>
      <c r="C56" s="50"/>
      <c r="D56" s="62"/>
      <c r="E56" s="14" t="s">
        <v>52</v>
      </c>
      <c r="F56" s="65"/>
    </row>
    <row r="57" spans="1:6" s="5" customFormat="1" ht="33" customHeight="1" thickBot="1" x14ac:dyDescent="0.3">
      <c r="A57" s="19">
        <v>13</v>
      </c>
      <c r="B57" s="10" t="s">
        <v>53</v>
      </c>
      <c r="C57" s="33">
        <v>12000</v>
      </c>
      <c r="D57" s="11">
        <v>12000</v>
      </c>
      <c r="E57" s="10" t="s">
        <v>54</v>
      </c>
      <c r="F57" s="22"/>
    </row>
    <row r="58" spans="1:6" s="5" customFormat="1" ht="33" customHeight="1" thickBot="1" x14ac:dyDescent="0.3">
      <c r="A58" s="19">
        <v>14</v>
      </c>
      <c r="B58" s="10" t="s">
        <v>55</v>
      </c>
      <c r="C58" s="33">
        <v>3000</v>
      </c>
      <c r="D58" s="11">
        <v>3000</v>
      </c>
      <c r="E58" s="10" t="s">
        <v>56</v>
      </c>
      <c r="F58" s="22"/>
    </row>
    <row r="59" spans="1:6" s="41" customFormat="1" ht="37.5" customHeight="1" thickBot="1" x14ac:dyDescent="0.3">
      <c r="A59" s="26"/>
      <c r="B59" s="27" t="s">
        <v>57</v>
      </c>
      <c r="C59" s="28">
        <f>SUM(C4:C58)</f>
        <v>185000</v>
      </c>
      <c r="D59" s="28">
        <f>D4+D12+D16+D20+D26+D31+D36+D37+D43+D50+D51+D52+D57+D58</f>
        <v>180519</v>
      </c>
      <c r="E59" s="29"/>
      <c r="F59" s="40"/>
    </row>
    <row r="60" spans="1:6" ht="39" customHeight="1" x14ac:dyDescent="0.25">
      <c r="E60" s="15"/>
    </row>
  </sheetData>
  <mergeCells count="40">
    <mergeCell ref="A43:A49"/>
    <mergeCell ref="B43:B49"/>
    <mergeCell ref="C43:C49"/>
    <mergeCell ref="F43:F49"/>
    <mergeCell ref="A52:A56"/>
    <mergeCell ref="B52:B56"/>
    <mergeCell ref="C52:C56"/>
    <mergeCell ref="D52:D56"/>
    <mergeCell ref="F52:F56"/>
    <mergeCell ref="A31:A35"/>
    <mergeCell ref="B31:B35"/>
    <mergeCell ref="C31:C35"/>
    <mergeCell ref="F31:F35"/>
    <mergeCell ref="A37:A42"/>
    <mergeCell ref="B37:B42"/>
    <mergeCell ref="C37:C42"/>
    <mergeCell ref="F37:F42"/>
    <mergeCell ref="A20:A25"/>
    <mergeCell ref="B20:B25"/>
    <mergeCell ref="C20:C25"/>
    <mergeCell ref="F20:F25"/>
    <mergeCell ref="A26:A30"/>
    <mergeCell ref="B26:B30"/>
    <mergeCell ref="C26:C30"/>
    <mergeCell ref="F26:F30"/>
    <mergeCell ref="A16:A19"/>
    <mergeCell ref="B16:B19"/>
    <mergeCell ref="C16:C19"/>
    <mergeCell ref="F16:F19"/>
    <mergeCell ref="E1:F1"/>
    <mergeCell ref="A2:F2"/>
    <mergeCell ref="A4:A11"/>
    <mergeCell ref="B4:B11"/>
    <mergeCell ref="C4:C11"/>
    <mergeCell ref="F4:F11"/>
    <mergeCell ref="A12:A15"/>
    <mergeCell ref="B12:B15"/>
    <mergeCell ref="C12:C15"/>
    <mergeCell ref="D12:D15"/>
    <mergeCell ref="F12:F15"/>
  </mergeCells>
  <pageMargins left="0.39370078740157483" right="0" top="0" bottom="0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Пользователь</cp:lastModifiedBy>
  <cp:lastPrinted>2020-02-26T10:55:29Z</cp:lastPrinted>
  <dcterms:created xsi:type="dcterms:W3CDTF">2020-02-26T10:25:40Z</dcterms:created>
  <dcterms:modified xsi:type="dcterms:W3CDTF">2020-02-26T10:58:42Z</dcterms:modified>
</cp:coreProperties>
</file>